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Sheet1!$A$6:$W$16</definedName>
    <definedName name="_xlnm.Print_Titles" localSheetId="0">Sheet1!$1:$6</definedName>
  </definedNames>
  <calcPr calcId="144525" concurrentCalc="0"/>
</workbook>
</file>

<file path=xl/sharedStrings.xml><?xml version="1.0" encoding="utf-8"?>
<sst xmlns="http://schemas.openxmlformats.org/spreadsheetml/2006/main" count="83" uniqueCount="70">
  <si>
    <t>附件</t>
  </si>
  <si>
    <t>玉溪市江川区2022年度省和市级财政衔接推进乡村振兴补助资金及2021年衔接结余资金分配方案</t>
  </si>
  <si>
    <r>
      <rPr>
        <sz val="9"/>
        <rFont val="宋体"/>
        <charset val="134"/>
      </rPr>
      <t>制表单位：玉溪市江川区巩固脱贫攻坚推进乡村振兴领导小组办公室</t>
    </r>
    <r>
      <rPr>
        <sz val="9"/>
        <rFont val="Times New Roman"/>
        <charset val="134"/>
      </rPr>
      <t xml:space="preserve">                                                                                      </t>
    </r>
    <r>
      <rPr>
        <sz val="9"/>
        <rFont val="宋体"/>
        <charset val="134"/>
      </rPr>
      <t>日期：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 xml:space="preserve">                                                </t>
    </r>
    <r>
      <rPr>
        <sz val="9"/>
        <rFont val="宋体"/>
        <charset val="134"/>
      </rPr>
      <t>单位：万元、户、人</t>
    </r>
  </si>
  <si>
    <t>序号</t>
  </si>
  <si>
    <t>实施主体</t>
  </si>
  <si>
    <r>
      <rPr>
        <sz val="9"/>
        <rFont val="方正小标宋_GBK"/>
        <charset val="134"/>
      </rPr>
      <t>责任</t>
    </r>
    <r>
      <rPr>
        <sz val="9"/>
        <rFont val="Times New Roman"/>
        <charset val="134"/>
      </rPr>
      <t xml:space="preserve">
</t>
    </r>
    <r>
      <rPr>
        <sz val="9"/>
        <rFont val="方正小标宋_GBK"/>
        <charset val="134"/>
      </rPr>
      <t>领导</t>
    </r>
  </si>
  <si>
    <r>
      <rPr>
        <sz val="9"/>
        <rFont val="方正小标宋_GBK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方正小标宋_GBK"/>
        <charset val="134"/>
      </rPr>
      <t>类型</t>
    </r>
  </si>
  <si>
    <r>
      <rPr>
        <sz val="9"/>
        <rFont val="方正小标宋_GBK"/>
        <charset val="134"/>
      </rPr>
      <t>项目名称</t>
    </r>
    <r>
      <rPr>
        <sz val="9"/>
        <rFont val="Times New Roman"/>
        <charset val="134"/>
      </rPr>
      <t xml:space="preserve"> </t>
    </r>
  </si>
  <si>
    <t>支出功能分类科目</t>
  </si>
  <si>
    <t>计划主要建设内容概述</t>
  </si>
  <si>
    <r>
      <rPr>
        <sz val="9"/>
        <rFont val="方正小标宋_GBK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方正小标宋_GBK"/>
        <charset val="134"/>
      </rPr>
      <t>总投资</t>
    </r>
  </si>
  <si>
    <t>其中：</t>
  </si>
  <si>
    <t>受益情况</t>
  </si>
  <si>
    <r>
      <rPr>
        <sz val="9"/>
        <rFont val="方正小标宋_GBK"/>
        <charset val="134"/>
      </rPr>
      <t>实施</t>
    </r>
    <r>
      <rPr>
        <sz val="9"/>
        <rFont val="Times New Roman"/>
        <charset val="134"/>
      </rPr>
      <t xml:space="preserve">
</t>
    </r>
    <r>
      <rPr>
        <sz val="9"/>
        <rFont val="方正小标宋_GBK"/>
        <charset val="134"/>
      </rPr>
      <t>时限</t>
    </r>
  </si>
  <si>
    <t>备注</t>
  </si>
  <si>
    <r>
      <rPr>
        <sz val="9"/>
        <rFont val="Times New Roman"/>
        <charset val="134"/>
      </rPr>
      <t>1.</t>
    </r>
    <r>
      <rPr>
        <sz val="9"/>
        <rFont val="方正小标宋_GBK"/>
        <charset val="134"/>
      </rPr>
      <t>财政衔接资金</t>
    </r>
  </si>
  <si>
    <r>
      <rPr>
        <sz val="9"/>
        <rFont val="Times New Roman"/>
        <charset val="134"/>
      </rPr>
      <t>2.</t>
    </r>
    <r>
      <rPr>
        <sz val="9"/>
        <rFont val="方正小标宋_GBK"/>
        <charset val="134"/>
      </rPr>
      <t>其它资金</t>
    </r>
  </si>
  <si>
    <t>总户数</t>
  </si>
  <si>
    <t>总人口</t>
  </si>
  <si>
    <t>小计</t>
  </si>
  <si>
    <t>省级</t>
  </si>
  <si>
    <t>市级</t>
  </si>
  <si>
    <t>盘活结余资金</t>
  </si>
  <si>
    <t>脱贫户数</t>
  </si>
  <si>
    <t>脱贫人数</t>
  </si>
  <si>
    <t>安化乡</t>
  </si>
  <si>
    <t>花云芬</t>
  </si>
  <si>
    <t>产业基础设施</t>
  </si>
  <si>
    <t>安化社区安山源有基质厂基础设施及旅游产业发展建设项目</t>
  </si>
  <si>
    <r>
      <t>2130505.</t>
    </r>
    <r>
      <rPr>
        <sz val="8"/>
        <rFont val="方正仿宋_GBK"/>
        <charset val="134"/>
      </rPr>
      <t>生产发展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</si>
  <si>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浇筑排水沟</t>
    </r>
    <r>
      <rPr>
        <sz val="10"/>
        <rFont val="Times New Roman"/>
        <charset val="134"/>
      </rPr>
      <t>449</t>
    </r>
    <r>
      <rPr>
        <sz val="10"/>
        <rFont val="方正仿宋_GBK"/>
        <charset val="134"/>
      </rPr>
      <t>米及安装涵管，浇筑台阶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硬化道路</t>
    </r>
    <r>
      <rPr>
        <sz val="10"/>
        <rFont val="Times New Roman"/>
        <charset val="134"/>
      </rPr>
      <t>144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新建大棚和硬化场地</t>
    </r>
    <r>
      <rPr>
        <sz val="10"/>
        <rFont val="Times New Roman"/>
        <charset val="134"/>
      </rPr>
      <t>1208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新增建生产线一条；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新建旅游步道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米。</t>
    </r>
  </si>
  <si>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4-12</t>
    </r>
    <r>
      <rPr>
        <sz val="10"/>
        <rFont val="方正仿宋_GBK"/>
        <charset val="134"/>
      </rPr>
      <t>月</t>
    </r>
  </si>
  <si>
    <t>先建后补</t>
  </si>
  <si>
    <t>宁海街道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</si>
  <si>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亮</t>
    </r>
  </si>
  <si>
    <r>
      <rPr>
        <sz val="10"/>
        <rFont val="方正仿宋_GBK"/>
        <charset val="134"/>
      </rPr>
      <t>产业</t>
    </r>
    <r>
      <rPr>
        <sz val="10"/>
        <rFont val="Times New Roman"/>
        <charset val="134"/>
      </rPr>
      <t xml:space="preserve">     </t>
    </r>
    <r>
      <rPr>
        <sz val="10"/>
        <rFont val="方正仿宋_GBK"/>
        <charset val="134"/>
      </rPr>
      <t>发展</t>
    </r>
  </si>
  <si>
    <t>石岩哨村乡村振兴产业结构调整建设项目</t>
  </si>
  <si>
    <t>机械设备购置：轮式大拖拉机1台、插秧机1台、联合收割机1台、中耕管理机械2台、灌溉首部（水泵）4台、汽油喷雾泵5台；新建引水管道350米。用于发展生态水稻种植及稻田养鱼。</t>
  </si>
  <si>
    <t>示范村产业发展</t>
  </si>
  <si>
    <t>雄关乡</t>
  </si>
  <si>
    <t>杨鑫磊</t>
  </si>
  <si>
    <t>人居环境整治</t>
  </si>
  <si>
    <t>雄关乡白石岩村美丽村庄旅游发展建设项目</t>
  </si>
  <si>
    <r>
      <t>2130504.</t>
    </r>
    <r>
      <rPr>
        <sz val="8"/>
        <rFont val="宋体"/>
        <charset val="134"/>
      </rPr>
      <t>农村基础设施建设</t>
    </r>
  </si>
  <si>
    <r>
      <rPr>
        <sz val="10"/>
        <rFont val="方正仿宋_GBK"/>
        <charset val="134"/>
      </rPr>
      <t>支砌毛石挡土墙</t>
    </r>
    <r>
      <rPr>
        <sz val="10"/>
        <rFont val="Times New Roman"/>
        <charset val="134"/>
      </rPr>
      <t>360</t>
    </r>
    <r>
      <rPr>
        <sz val="10"/>
        <rFont val="方正仿宋_GBK"/>
        <charset val="134"/>
      </rPr>
      <t>立方米，场地硬化</t>
    </r>
    <r>
      <rPr>
        <sz val="10"/>
        <rFont val="Times New Roman"/>
        <charset val="134"/>
      </rPr>
      <t>395</t>
    </r>
    <r>
      <rPr>
        <sz val="10"/>
        <rFont val="方正仿宋_GBK"/>
        <charset val="134"/>
      </rPr>
      <t>平方米，铺筑彩色柏油路面</t>
    </r>
    <r>
      <rPr>
        <sz val="10"/>
        <rFont val="Times New Roman"/>
        <charset val="134"/>
      </rPr>
      <t>386</t>
    </r>
    <r>
      <rPr>
        <sz val="10"/>
        <rFont val="方正仿宋_GBK"/>
        <charset val="134"/>
      </rPr>
      <t>米，建设混凝土结构长廊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米，铺设八字砖地面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平方米，建设人行游路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米，人居环境改善墙面一般抹灰</t>
    </r>
    <r>
      <rPr>
        <sz val="10"/>
        <rFont val="Times New Roman"/>
        <charset val="134"/>
      </rPr>
      <t>175</t>
    </r>
    <r>
      <rPr>
        <sz val="10"/>
        <rFont val="方正仿宋_GBK"/>
        <charset val="134"/>
      </rPr>
      <t>平方米，安装太阳能路灯和石桌子凳子各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套，安装宣传栏、砖砌花池进行绿化等</t>
    </r>
  </si>
  <si>
    <t>美丽村庄奖补</t>
  </si>
  <si>
    <t>区委组织部</t>
  </si>
  <si>
    <t>李佩佩</t>
  </si>
  <si>
    <r>
      <rPr>
        <sz val="10"/>
        <rFont val="方正仿宋_GBK"/>
        <charset val="134"/>
      </rPr>
      <t>工作队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经费</t>
    </r>
  </si>
  <si>
    <t>市级驻村工作队工作经费</t>
  </si>
  <si>
    <r>
      <t>2130599.</t>
    </r>
    <r>
      <rPr>
        <sz val="8"/>
        <rFont val="宋体"/>
        <charset val="134"/>
      </rPr>
      <t>其他巩固脱贫衔接乡村振兴支出</t>
    </r>
  </si>
  <si>
    <r>
      <rPr>
        <sz val="10"/>
        <rFont val="方正仿宋_GBK"/>
        <charset val="134"/>
      </rPr>
      <t>市级配套江川区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个村第一书记（工作队长）工作经费，全区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个驻村工作队（江城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个，前卫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个，九溪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个，安化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个，雄关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个，宁海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个），每个工作队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万元。用于工作队办公、培训、调研、帮扶、会议等。</t>
    </r>
  </si>
  <si>
    <t>其中：江城镇12万元，前卫镇6万元，九溪镇14万元，安化乡10万元，雄关乡4万元，宁海街道2万元。</t>
  </si>
  <si>
    <r>
      <rPr>
        <sz val="10"/>
        <rFont val="方正仿宋_GBK"/>
        <charset val="134"/>
      </rPr>
      <t>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乡村振兴局</t>
    </r>
  </si>
  <si>
    <t>王志伟</t>
  </si>
  <si>
    <r>
      <rPr>
        <sz val="10"/>
        <rFont val="方正仿宋_GBK"/>
        <charset val="134"/>
      </rPr>
      <t>意外保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险费</t>
    </r>
  </si>
  <si>
    <t>市级资金驻村工作队员保险经费</t>
  </si>
  <si>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个脱贫驻村工作队</t>
    </r>
    <r>
      <rPr>
        <sz val="10"/>
        <rFont val="Times New Roman"/>
        <charset val="134"/>
      </rPr>
      <t>48</t>
    </r>
    <r>
      <rPr>
        <sz val="10"/>
        <rFont val="方正仿宋_GBK"/>
        <charset val="134"/>
      </rPr>
      <t>名队员意外保险费。</t>
    </r>
  </si>
  <si>
    <r>
      <rPr>
        <sz val="10"/>
        <rFont val="方正仿宋_GBK"/>
        <charset val="134"/>
      </rPr>
      <t>小额</t>
    </r>
    <r>
      <rPr>
        <sz val="10"/>
        <rFont val="Times New Roman"/>
        <charset val="134"/>
      </rPr>
      <t xml:space="preserve">     </t>
    </r>
    <r>
      <rPr>
        <sz val="10"/>
        <rFont val="方正仿宋_GBK"/>
        <charset val="134"/>
      </rPr>
      <t>信贷</t>
    </r>
  </si>
  <si>
    <t>江川区小额信贷帮扶贴息资金</t>
  </si>
  <si>
    <r>
      <t>2130507.</t>
    </r>
    <r>
      <rPr>
        <sz val="8"/>
        <rFont val="宋体"/>
        <charset val="134"/>
      </rPr>
      <t>贷款奖补和贴息</t>
    </r>
  </si>
  <si>
    <r>
      <rPr>
        <sz val="10"/>
        <rFont val="Times New Roman"/>
        <charset val="134"/>
      </rPr>
      <t>2020</t>
    </r>
    <r>
      <rPr>
        <sz val="10"/>
        <rFont val="方正仿宋_GBK"/>
        <charset val="134"/>
      </rPr>
      <t>年发放贷款</t>
    </r>
    <r>
      <rPr>
        <sz val="10"/>
        <rFont val="Times New Roman"/>
        <charset val="134"/>
      </rPr>
      <t>4413.85</t>
    </r>
    <r>
      <rPr>
        <sz val="10"/>
        <rFont val="方正仿宋_GBK"/>
        <charset val="134"/>
      </rPr>
      <t>万元，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年度预计贴息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年预计新增贷款</t>
    </r>
    <r>
      <rPr>
        <sz val="10"/>
        <rFont val="Times New Roman"/>
        <charset val="134"/>
      </rPr>
      <t>140</t>
    </r>
    <r>
      <rPr>
        <sz val="10"/>
        <rFont val="方正仿宋_GBK"/>
        <charset val="134"/>
      </rPr>
      <t>万元，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年度预计贴息</t>
    </r>
    <r>
      <rPr>
        <sz val="10"/>
        <rFont val="Times New Roman"/>
        <charset val="134"/>
      </rPr>
      <t>6.5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年度共需贴息资金</t>
    </r>
    <r>
      <rPr>
        <sz val="10"/>
        <rFont val="Times New Roman"/>
        <charset val="134"/>
      </rPr>
      <t>206.5</t>
    </r>
    <r>
      <rPr>
        <sz val="10"/>
        <rFont val="方正仿宋_GBK"/>
        <charset val="134"/>
      </rPr>
      <t>万元，其中，需财政衔接补助资金</t>
    </r>
    <r>
      <rPr>
        <sz val="10"/>
        <rFont val="Times New Roman"/>
        <charset val="134"/>
      </rPr>
      <t>206.5</t>
    </r>
    <r>
      <rPr>
        <sz val="10"/>
        <rFont val="方正仿宋_GBK"/>
        <charset val="134"/>
      </rPr>
      <t>万元。</t>
    </r>
  </si>
  <si>
    <r>
      <rPr>
        <sz val="10"/>
        <rFont val="方正仿宋_GBK"/>
        <charset val="134"/>
      </rPr>
      <t>公益</t>
    </r>
    <r>
      <rPr>
        <sz val="10"/>
        <rFont val="Times New Roman"/>
        <charset val="134"/>
      </rPr>
      <t xml:space="preserve">     </t>
    </r>
    <r>
      <rPr>
        <sz val="10"/>
        <rFont val="方正仿宋_GBK"/>
        <charset val="134"/>
      </rPr>
      <t>岗位</t>
    </r>
  </si>
  <si>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年三类监测对象公益性岗位安置项目</t>
    </r>
  </si>
  <si>
    <r>
      <rPr>
        <sz val="10"/>
        <rFont val="方正仿宋_GBK"/>
        <charset val="134"/>
      </rPr>
      <t>对超出人社局安置范围且符合岗位要求、有意愿的三类监测对象，通过财政衔接资金开发乡村公益性岗位进行安置，全年预计安置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人。</t>
    </r>
  </si>
  <si>
    <r>
      <rPr>
        <sz val="10"/>
        <rFont val="方正仿宋_GBK"/>
        <charset val="134"/>
      </rPr>
      <t>工作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经费</t>
    </r>
  </si>
  <si>
    <r>
      <rPr>
        <sz val="10"/>
        <rFont val="Times New Roman"/>
        <charset val="134"/>
      </rPr>
      <t>2022</t>
    </r>
    <r>
      <rPr>
        <sz val="10"/>
        <rFont val="方正仿宋_GBK"/>
        <charset val="134"/>
      </rPr>
      <t>年省级项目工程管理经费</t>
    </r>
  </si>
  <si>
    <r>
      <rPr>
        <sz val="10"/>
        <rFont val="方正仿宋_GBK"/>
        <charset val="134"/>
      </rPr>
      <t>安排省级资金</t>
    </r>
    <r>
      <rPr>
        <sz val="10"/>
        <rFont val="Times New Roman"/>
        <charset val="134"/>
      </rPr>
      <t>223</t>
    </r>
    <r>
      <rPr>
        <sz val="10"/>
        <rFont val="方正仿宋_GBK"/>
        <charset val="134"/>
      </rPr>
      <t>万元，按照资金</t>
    </r>
    <r>
      <rPr>
        <sz val="10"/>
        <rFont val="Times New Roman"/>
        <charset val="134"/>
      </rPr>
      <t>3%</t>
    </r>
    <r>
      <rPr>
        <sz val="10"/>
        <rFont val="方正仿宋_GBK"/>
        <charset val="134"/>
      </rPr>
      <t>的比例提取管理费，计</t>
    </r>
    <r>
      <rPr>
        <sz val="10"/>
        <rFont val="Times New Roman"/>
        <charset val="134"/>
      </rPr>
      <t>6.69</t>
    </r>
    <r>
      <rPr>
        <sz val="10"/>
        <rFont val="方正仿宋_GBK"/>
        <charset val="134"/>
      </rPr>
      <t>万元，主要用于项目前期的实施方案设计规划编制、项目造价、评审、项目招投标、项目监理、验收等工作。</t>
    </r>
  </si>
  <si>
    <t>合计</t>
  </si>
  <si>
    <r>
      <rPr>
        <sz val="10"/>
        <rFont val="方正仿宋_GBK"/>
        <charset val="134"/>
      </rPr>
      <t>注：盘活结余资金是区财政收回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年结余资金</t>
    </r>
    <r>
      <rPr>
        <sz val="10"/>
        <rFont val="Times New Roman"/>
        <charset val="134"/>
      </rPr>
      <t>11.72</t>
    </r>
    <r>
      <rPr>
        <sz val="10"/>
        <rFont val="方正仿宋_GBK"/>
        <charset val="134"/>
      </rPr>
      <t>万元。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</si>
</sst>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00_);[Red]\(0.0000\)"/>
  </numFmts>
  <fonts count="38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9"/>
      <name val="宋体"/>
      <charset val="134"/>
    </font>
    <font>
      <sz val="9"/>
      <name val="方正小标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0"/>
    </font>
    <font>
      <sz val="9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8"/>
      <name val="方正仿宋_GBK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/>
    <xf numFmtId="0" fontId="0" fillId="18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24" borderId="15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3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 applyProtection="1">
      <alignment horizontal="center" vertical="center"/>
    </xf>
    <xf numFmtId="0" fontId="8" fillId="0" borderId="1" xfId="53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2" xfId="52"/>
    <cellStyle name="常规_Sheet1" xfId="53"/>
    <cellStyle name="千位分隔 2" xfId="5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142875</xdr:rowOff>
    </xdr:to>
    <xdr:pic>
      <xdr:nvPicPr>
        <xdr:cNvPr id="2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142875</xdr:rowOff>
    </xdr:to>
    <xdr:pic>
      <xdr:nvPicPr>
        <xdr:cNvPr id="3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133350</xdr:rowOff>
    </xdr:to>
    <xdr:pic>
      <xdr:nvPicPr>
        <xdr:cNvPr id="4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142875</xdr:rowOff>
    </xdr:to>
    <xdr:pic>
      <xdr:nvPicPr>
        <xdr:cNvPr id="5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142875</xdr:rowOff>
    </xdr:to>
    <xdr:pic>
      <xdr:nvPicPr>
        <xdr:cNvPr id="6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133350</xdr:rowOff>
    </xdr:to>
    <xdr:pic>
      <xdr:nvPicPr>
        <xdr:cNvPr id="7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0320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142875</xdr:rowOff>
    </xdr:to>
    <xdr:pic>
      <xdr:nvPicPr>
        <xdr:cNvPr id="8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142875</xdr:rowOff>
    </xdr:to>
    <xdr:pic>
      <xdr:nvPicPr>
        <xdr:cNvPr id="9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133350</xdr:rowOff>
    </xdr:to>
    <xdr:pic>
      <xdr:nvPicPr>
        <xdr:cNvPr id="10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142875</xdr:rowOff>
    </xdr:to>
    <xdr:pic>
      <xdr:nvPicPr>
        <xdr:cNvPr id="11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142875</xdr:rowOff>
    </xdr:to>
    <xdr:pic>
      <xdr:nvPicPr>
        <xdr:cNvPr id="12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133350</xdr:rowOff>
    </xdr:to>
    <xdr:pic>
      <xdr:nvPicPr>
        <xdr:cNvPr id="13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92551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142875</xdr:rowOff>
    </xdr:to>
    <xdr:pic>
      <xdr:nvPicPr>
        <xdr:cNvPr id="14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142875</xdr:rowOff>
    </xdr:to>
    <xdr:pic>
      <xdr:nvPicPr>
        <xdr:cNvPr id="15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133350</xdr:rowOff>
    </xdr:to>
    <xdr:pic>
      <xdr:nvPicPr>
        <xdr:cNvPr id="16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142875</xdr:rowOff>
    </xdr:to>
    <xdr:pic>
      <xdr:nvPicPr>
        <xdr:cNvPr id="17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142875</xdr:rowOff>
    </xdr:to>
    <xdr:pic>
      <xdr:nvPicPr>
        <xdr:cNvPr id="18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133350</xdr:rowOff>
    </xdr:to>
    <xdr:pic>
      <xdr:nvPicPr>
        <xdr:cNvPr id="19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66929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142875</xdr:rowOff>
    </xdr:to>
    <xdr:pic>
      <xdr:nvPicPr>
        <xdr:cNvPr id="20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142875</xdr:rowOff>
    </xdr:to>
    <xdr:pic>
      <xdr:nvPicPr>
        <xdr:cNvPr id="21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133350</xdr:rowOff>
    </xdr:to>
    <xdr:pic>
      <xdr:nvPicPr>
        <xdr:cNvPr id="22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142875</xdr:rowOff>
    </xdr:to>
    <xdr:pic>
      <xdr:nvPicPr>
        <xdr:cNvPr id="23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142875</xdr:rowOff>
    </xdr:to>
    <xdr:pic>
      <xdr:nvPicPr>
        <xdr:cNvPr id="24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133350</xdr:rowOff>
    </xdr:to>
    <xdr:pic>
      <xdr:nvPicPr>
        <xdr:cNvPr id="25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2984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142875</xdr:rowOff>
    </xdr:to>
    <xdr:pic>
      <xdr:nvPicPr>
        <xdr:cNvPr id="26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142875</xdr:rowOff>
    </xdr:to>
    <xdr:pic>
      <xdr:nvPicPr>
        <xdr:cNvPr id="27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133350</xdr:rowOff>
    </xdr:to>
    <xdr:pic>
      <xdr:nvPicPr>
        <xdr:cNvPr id="28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142875</xdr:rowOff>
    </xdr:to>
    <xdr:pic>
      <xdr:nvPicPr>
        <xdr:cNvPr id="29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142875</xdr:rowOff>
    </xdr:to>
    <xdr:pic>
      <xdr:nvPicPr>
        <xdr:cNvPr id="30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133350</xdr:rowOff>
    </xdr:to>
    <xdr:pic>
      <xdr:nvPicPr>
        <xdr:cNvPr id="31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7150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142875</xdr:rowOff>
    </xdr:to>
    <xdr:pic>
      <xdr:nvPicPr>
        <xdr:cNvPr id="32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142875</xdr:rowOff>
    </xdr:to>
    <xdr:pic>
      <xdr:nvPicPr>
        <xdr:cNvPr id="33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133350</xdr:rowOff>
    </xdr:to>
    <xdr:pic>
      <xdr:nvPicPr>
        <xdr:cNvPr id="34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142875</xdr:rowOff>
    </xdr:to>
    <xdr:pic>
      <xdr:nvPicPr>
        <xdr:cNvPr id="35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142875</xdr:rowOff>
    </xdr:to>
    <xdr:pic>
      <xdr:nvPicPr>
        <xdr:cNvPr id="36" name="Picture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133350</xdr:rowOff>
    </xdr:to>
    <xdr:pic>
      <xdr:nvPicPr>
        <xdr:cNvPr id="37" name="Picture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859280" y="86074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zoomScale="120" zoomScaleNormal="120" workbookViewId="0">
      <pane ySplit="6" topLeftCell="A7" activePane="bottomLeft" state="frozen"/>
      <selection/>
      <selection pane="bottomLeft" activeCell="N13" sqref="N13"/>
    </sheetView>
  </sheetViews>
  <sheetFormatPr defaultColWidth="9" defaultRowHeight="12"/>
  <cols>
    <col min="1" max="1" width="2.75833333333333" style="3" customWidth="1"/>
    <col min="2" max="2" width="3.88333333333333" style="3" customWidth="1"/>
    <col min="3" max="3" width="7.13333333333333" style="4" customWidth="1"/>
    <col min="4" max="4" width="6.875" style="4" customWidth="1"/>
    <col min="5" max="5" width="3.75" style="4" customWidth="1"/>
    <col min="6" max="7" width="13.3333333333333" style="5" customWidth="1"/>
    <col min="8" max="8" width="32.7" style="3" customWidth="1"/>
    <col min="9" max="9" width="7.08333333333333" style="3" customWidth="1"/>
    <col min="10" max="10" width="6.46666666666667" style="3" customWidth="1"/>
    <col min="11" max="11" width="6.975" style="3" customWidth="1"/>
    <col min="12" max="12" width="6.55833333333333" style="3" customWidth="1"/>
    <col min="13" max="13" width="5.93333333333333" style="3" customWidth="1"/>
    <col min="14" max="14" width="6.76666666666667" style="3" customWidth="1"/>
    <col min="15" max="15" width="4.89166666666667" style="3" customWidth="1"/>
    <col min="16" max="16" width="6.35" style="3" customWidth="1"/>
    <col min="17" max="17" width="4.99166666666667" style="3" customWidth="1"/>
    <col min="18" max="18" width="6.38333333333333" style="3" customWidth="1"/>
    <col min="19" max="19" width="5.525" style="4" customWidth="1"/>
    <col min="20" max="20" width="8.43333333333333" style="3" customWidth="1"/>
    <col min="21" max="16384" width="9" style="3"/>
  </cols>
  <sheetData>
    <row r="1" s="1" customFormat="1" ht="15" spans="1:19">
      <c r="A1" s="6" t="s">
        <v>0</v>
      </c>
      <c r="B1" s="6"/>
      <c r="C1" s="6"/>
      <c r="D1" s="7"/>
      <c r="E1" s="7"/>
      <c r="F1" s="6"/>
      <c r="G1" s="6"/>
      <c r="S1" s="7"/>
    </row>
    <row r="2" ht="24" customHeight="1" spans="1:20">
      <c r="A2" s="8" t="s">
        <v>1</v>
      </c>
      <c r="B2" s="9"/>
      <c r="C2" s="9"/>
      <c r="D2" s="9"/>
      <c r="E2" s="9"/>
      <c r="F2" s="10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2" customFormat="1" ht="16" customHeight="1" spans="1:20">
      <c r="A3" s="11" t="s">
        <v>2</v>
      </c>
      <c r="B3" s="5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"/>
      <c r="T3" s="5"/>
    </row>
    <row r="4" s="3" customFormat="1" ht="12.75" spans="1:20">
      <c r="A4" s="12" t="s">
        <v>3</v>
      </c>
      <c r="B4" s="13" t="s">
        <v>4</v>
      </c>
      <c r="C4" s="14" t="s">
        <v>5</v>
      </c>
      <c r="D4" s="13" t="s">
        <v>6</v>
      </c>
      <c r="E4" s="14" t="s">
        <v>3</v>
      </c>
      <c r="F4" s="13" t="s">
        <v>7</v>
      </c>
      <c r="G4" s="15" t="s">
        <v>8</v>
      </c>
      <c r="H4" s="13" t="s">
        <v>9</v>
      </c>
      <c r="I4" s="14" t="s">
        <v>10</v>
      </c>
      <c r="J4" s="13" t="s">
        <v>11</v>
      </c>
      <c r="K4" s="17"/>
      <c r="L4" s="17"/>
      <c r="M4" s="17"/>
      <c r="N4" s="17"/>
      <c r="O4" s="13" t="s">
        <v>12</v>
      </c>
      <c r="P4" s="17"/>
      <c r="Q4" s="17"/>
      <c r="R4" s="59"/>
      <c r="S4" s="14" t="s">
        <v>13</v>
      </c>
      <c r="T4" s="12" t="s">
        <v>14</v>
      </c>
    </row>
    <row r="5" s="3" customFormat="1" ht="12.75" spans="1:20">
      <c r="A5" s="16"/>
      <c r="B5" s="17"/>
      <c r="C5" s="18"/>
      <c r="D5" s="17"/>
      <c r="E5" s="18"/>
      <c r="F5" s="17"/>
      <c r="G5" s="19"/>
      <c r="H5" s="17"/>
      <c r="I5" s="18"/>
      <c r="J5" s="48" t="s">
        <v>15</v>
      </c>
      <c r="K5" s="49"/>
      <c r="L5" s="49"/>
      <c r="M5" s="50"/>
      <c r="N5" s="17" t="s">
        <v>16</v>
      </c>
      <c r="O5" s="13" t="s">
        <v>17</v>
      </c>
      <c r="P5" s="13" t="s">
        <v>18</v>
      </c>
      <c r="Q5" s="13" t="s">
        <v>11</v>
      </c>
      <c r="R5" s="17"/>
      <c r="S5" s="18"/>
      <c r="T5" s="16"/>
    </row>
    <row r="6" s="3" customFormat="1" ht="25.5" spans="1:20">
      <c r="A6" s="20"/>
      <c r="B6" s="21"/>
      <c r="C6" s="18"/>
      <c r="D6" s="21"/>
      <c r="E6" s="18"/>
      <c r="F6" s="21"/>
      <c r="G6" s="19"/>
      <c r="H6" s="21"/>
      <c r="I6" s="18"/>
      <c r="J6" s="51" t="s">
        <v>19</v>
      </c>
      <c r="K6" s="13" t="s">
        <v>20</v>
      </c>
      <c r="L6" s="13" t="s">
        <v>21</v>
      </c>
      <c r="M6" s="13" t="s">
        <v>22</v>
      </c>
      <c r="N6" s="17"/>
      <c r="O6" s="21"/>
      <c r="P6" s="21"/>
      <c r="Q6" s="14" t="s">
        <v>23</v>
      </c>
      <c r="R6" s="14" t="s">
        <v>24</v>
      </c>
      <c r="S6" s="18"/>
      <c r="T6" s="20"/>
    </row>
    <row r="7" s="3" customFormat="1" ht="54" customHeight="1" spans="1:20">
      <c r="A7" s="22">
        <v>1</v>
      </c>
      <c r="B7" s="23" t="s">
        <v>25</v>
      </c>
      <c r="C7" s="23" t="s">
        <v>26</v>
      </c>
      <c r="D7" s="23" t="s">
        <v>27</v>
      </c>
      <c r="E7" s="24">
        <v>1</v>
      </c>
      <c r="F7" s="25" t="s">
        <v>28</v>
      </c>
      <c r="G7" s="26" t="s">
        <v>29</v>
      </c>
      <c r="H7" s="27" t="s">
        <v>30</v>
      </c>
      <c r="I7" s="52">
        <f>SUM(K7:N7)</f>
        <v>190.87</v>
      </c>
      <c r="J7" s="53">
        <f>SUM(K7:M7)</f>
        <v>0</v>
      </c>
      <c r="K7" s="53"/>
      <c r="L7" s="53"/>
      <c r="M7" s="54"/>
      <c r="N7" s="55">
        <v>190.87</v>
      </c>
      <c r="O7" s="56">
        <v>809</v>
      </c>
      <c r="P7" s="56">
        <v>2285</v>
      </c>
      <c r="Q7" s="22">
        <v>43</v>
      </c>
      <c r="R7" s="60">
        <v>150</v>
      </c>
      <c r="S7" s="57" t="s">
        <v>31</v>
      </c>
      <c r="T7" s="29" t="s">
        <v>32</v>
      </c>
    </row>
    <row r="8" s="3" customFormat="1" ht="75" customHeight="1" spans="1:20">
      <c r="A8" s="22">
        <v>2</v>
      </c>
      <c r="B8" s="23" t="s">
        <v>33</v>
      </c>
      <c r="C8" s="23" t="s">
        <v>34</v>
      </c>
      <c r="D8" s="28" t="s">
        <v>35</v>
      </c>
      <c r="E8" s="24">
        <v>2</v>
      </c>
      <c r="F8" s="25" t="s">
        <v>36</v>
      </c>
      <c r="G8" s="26" t="s">
        <v>29</v>
      </c>
      <c r="H8" s="25" t="s">
        <v>37</v>
      </c>
      <c r="I8" s="52">
        <f>SUM(K8:N8)</f>
        <v>60</v>
      </c>
      <c r="J8" s="53">
        <f t="shared" ref="J8:J16" si="0">SUM(K8:M8)</f>
        <v>60</v>
      </c>
      <c r="K8" s="53">
        <v>60</v>
      </c>
      <c r="L8" s="53"/>
      <c r="M8" s="54"/>
      <c r="N8" s="54"/>
      <c r="O8" s="57">
        <v>1247</v>
      </c>
      <c r="P8" s="57">
        <v>3506</v>
      </c>
      <c r="Q8" s="57">
        <v>5</v>
      </c>
      <c r="R8" s="57">
        <v>14</v>
      </c>
      <c r="S8" s="57" t="s">
        <v>31</v>
      </c>
      <c r="T8" s="61" t="s">
        <v>38</v>
      </c>
    </row>
    <row r="9" s="3" customFormat="1" ht="88" customHeight="1" spans="1:20">
      <c r="A9" s="22">
        <v>3</v>
      </c>
      <c r="B9" s="23" t="s">
        <v>39</v>
      </c>
      <c r="C9" s="23" t="s">
        <v>40</v>
      </c>
      <c r="D9" s="28" t="s">
        <v>41</v>
      </c>
      <c r="E9" s="24">
        <v>3</v>
      </c>
      <c r="F9" s="25" t="s">
        <v>42</v>
      </c>
      <c r="G9" s="26" t="s">
        <v>43</v>
      </c>
      <c r="H9" s="25" t="s">
        <v>44</v>
      </c>
      <c r="I9" s="52">
        <v>117.6</v>
      </c>
      <c r="J9" s="53">
        <f t="shared" si="0"/>
        <v>80</v>
      </c>
      <c r="K9" s="53">
        <v>80</v>
      </c>
      <c r="L9" s="53"/>
      <c r="M9" s="54"/>
      <c r="N9" s="54">
        <v>37.6</v>
      </c>
      <c r="O9" s="22">
        <v>149</v>
      </c>
      <c r="P9" s="22">
        <v>472</v>
      </c>
      <c r="Q9" s="22">
        <v>51</v>
      </c>
      <c r="R9" s="22">
        <v>186</v>
      </c>
      <c r="S9" s="57" t="s">
        <v>31</v>
      </c>
      <c r="T9" s="61" t="s">
        <v>45</v>
      </c>
    </row>
    <row r="10" s="3" customFormat="1" ht="204" spans="1:20">
      <c r="A10" s="22">
        <v>4</v>
      </c>
      <c r="B10" s="29" t="s">
        <v>46</v>
      </c>
      <c r="C10" s="29" t="s">
        <v>47</v>
      </c>
      <c r="D10" s="23" t="s">
        <v>48</v>
      </c>
      <c r="E10" s="24">
        <v>4</v>
      </c>
      <c r="F10" s="25" t="s">
        <v>49</v>
      </c>
      <c r="G10" s="26" t="s">
        <v>50</v>
      </c>
      <c r="H10" s="25" t="s">
        <v>51</v>
      </c>
      <c r="I10" s="52">
        <f>SUM(K10:N10)</f>
        <v>48</v>
      </c>
      <c r="J10" s="53">
        <f t="shared" si="0"/>
        <v>48</v>
      </c>
      <c r="K10" s="53"/>
      <c r="L10" s="53">
        <v>48</v>
      </c>
      <c r="M10" s="54"/>
      <c r="N10" s="22"/>
      <c r="O10" s="22">
        <v>2062</v>
      </c>
      <c r="P10" s="22">
        <v>7198</v>
      </c>
      <c r="Q10" s="22">
        <v>2062</v>
      </c>
      <c r="R10" s="22">
        <v>7198</v>
      </c>
      <c r="S10" s="57" t="s">
        <v>31</v>
      </c>
      <c r="T10" s="62" t="s">
        <v>52</v>
      </c>
    </row>
    <row r="11" s="3" customFormat="1" ht="36" customHeight="1" spans="1:20">
      <c r="A11" s="30">
        <v>5</v>
      </c>
      <c r="B11" s="31" t="s">
        <v>53</v>
      </c>
      <c r="C11" s="31" t="s">
        <v>54</v>
      </c>
      <c r="D11" s="23" t="s">
        <v>55</v>
      </c>
      <c r="E11" s="24">
        <v>5</v>
      </c>
      <c r="F11" s="32" t="s">
        <v>56</v>
      </c>
      <c r="G11" s="26" t="s">
        <v>50</v>
      </c>
      <c r="H11" s="33" t="s">
        <v>57</v>
      </c>
      <c r="I11" s="52">
        <f>SUM(K11:N11)</f>
        <v>1.792</v>
      </c>
      <c r="J11" s="53">
        <f t="shared" si="0"/>
        <v>1.792</v>
      </c>
      <c r="K11" s="53"/>
      <c r="L11" s="53">
        <v>1.792</v>
      </c>
      <c r="M11" s="54"/>
      <c r="N11" s="54"/>
      <c r="O11" s="57">
        <v>48</v>
      </c>
      <c r="P11" s="57">
        <v>48</v>
      </c>
      <c r="Q11" s="57"/>
      <c r="R11" s="57"/>
      <c r="S11" s="57" t="s">
        <v>31</v>
      </c>
      <c r="T11" s="22"/>
    </row>
    <row r="12" s="3" customFormat="1" ht="63.75" spans="1:20">
      <c r="A12" s="34"/>
      <c r="B12" s="34"/>
      <c r="C12" s="34"/>
      <c r="D12" s="23" t="s">
        <v>58</v>
      </c>
      <c r="E12" s="24">
        <v>6</v>
      </c>
      <c r="F12" s="32" t="s">
        <v>59</v>
      </c>
      <c r="G12" s="35" t="s">
        <v>60</v>
      </c>
      <c r="H12" s="33" t="s">
        <v>61</v>
      </c>
      <c r="I12" s="52">
        <v>206.5</v>
      </c>
      <c r="J12" s="53">
        <f t="shared" si="0"/>
        <v>55</v>
      </c>
      <c r="K12" s="53">
        <v>55</v>
      </c>
      <c r="L12" s="53"/>
      <c r="M12" s="54"/>
      <c r="N12" s="54">
        <v>151.5</v>
      </c>
      <c r="O12" s="57">
        <v>908</v>
      </c>
      <c r="P12" s="57">
        <v>3178</v>
      </c>
      <c r="Q12" s="57">
        <v>908</v>
      </c>
      <c r="R12" s="57">
        <v>3178</v>
      </c>
      <c r="S12" s="57" t="s">
        <v>31</v>
      </c>
      <c r="T12" s="22"/>
    </row>
    <row r="13" s="3" customFormat="1" ht="51" spans="1:20">
      <c r="A13" s="34"/>
      <c r="B13" s="34"/>
      <c r="C13" s="34"/>
      <c r="D13" s="23" t="s">
        <v>62</v>
      </c>
      <c r="E13" s="24">
        <v>7</v>
      </c>
      <c r="F13" s="36" t="s">
        <v>63</v>
      </c>
      <c r="G13" s="26" t="s">
        <v>50</v>
      </c>
      <c r="H13" s="37" t="s">
        <v>64</v>
      </c>
      <c r="I13" s="52">
        <f>SUM(K13:N13)</f>
        <v>33.03</v>
      </c>
      <c r="J13" s="53">
        <f t="shared" si="0"/>
        <v>33.03</v>
      </c>
      <c r="K13" s="53">
        <v>21.31</v>
      </c>
      <c r="L13" s="53"/>
      <c r="M13" s="54">
        <v>11.72</v>
      </c>
      <c r="N13" s="54"/>
      <c r="O13" s="57">
        <v>50</v>
      </c>
      <c r="P13" s="57">
        <v>50</v>
      </c>
      <c r="Q13" s="57">
        <v>50</v>
      </c>
      <c r="R13" s="57">
        <v>50</v>
      </c>
      <c r="S13" s="57" t="s">
        <v>31</v>
      </c>
      <c r="T13" s="22"/>
    </row>
    <row r="14" s="3" customFormat="1" ht="51" spans="1:20">
      <c r="A14" s="38"/>
      <c r="B14" s="38"/>
      <c r="C14" s="38"/>
      <c r="D14" s="29" t="s">
        <v>65</v>
      </c>
      <c r="E14" s="24">
        <v>8</v>
      </c>
      <c r="F14" s="36" t="s">
        <v>66</v>
      </c>
      <c r="G14" s="26" t="s">
        <v>50</v>
      </c>
      <c r="H14" s="39" t="s">
        <v>67</v>
      </c>
      <c r="I14" s="52">
        <f>SUM(K14:N14)</f>
        <v>6.69</v>
      </c>
      <c r="J14" s="53">
        <v>6.69</v>
      </c>
      <c r="K14" s="53">
        <v>6.69</v>
      </c>
      <c r="L14" s="53"/>
      <c r="M14" s="54"/>
      <c r="N14" s="54"/>
      <c r="O14" s="22">
        <v>2062</v>
      </c>
      <c r="P14" s="22">
        <v>7198</v>
      </c>
      <c r="Q14" s="22">
        <v>2062</v>
      </c>
      <c r="R14" s="22">
        <v>7198</v>
      </c>
      <c r="S14" s="57" t="s">
        <v>31</v>
      </c>
      <c r="T14" s="22"/>
    </row>
    <row r="15" s="2" customFormat="1" ht="29" customHeight="1" spans="1:20">
      <c r="A15" s="40" t="s">
        <v>68</v>
      </c>
      <c r="B15" s="41"/>
      <c r="C15" s="42"/>
      <c r="D15" s="43"/>
      <c r="E15" s="24"/>
      <c r="F15" s="44"/>
      <c r="G15" s="44"/>
      <c r="H15" s="45"/>
      <c r="I15" s="52">
        <f>SUM(K15:N15)</f>
        <v>664.482</v>
      </c>
      <c r="J15" s="53">
        <f>SUM(K15:M15)</f>
        <v>284.512</v>
      </c>
      <c r="K15" s="54">
        <f t="shared" ref="K15:R15" si="1">SUM(K7:K14)</f>
        <v>223</v>
      </c>
      <c r="L15" s="54">
        <f t="shared" si="1"/>
        <v>49.792</v>
      </c>
      <c r="M15" s="54">
        <f t="shared" si="1"/>
        <v>11.72</v>
      </c>
      <c r="N15" s="54">
        <f t="shared" si="1"/>
        <v>379.97</v>
      </c>
      <c r="O15" s="58">
        <f t="shared" si="1"/>
        <v>7335</v>
      </c>
      <c r="P15" s="58">
        <f t="shared" si="1"/>
        <v>23935</v>
      </c>
      <c r="Q15" s="58">
        <f t="shared" si="1"/>
        <v>5181</v>
      </c>
      <c r="R15" s="58">
        <f t="shared" si="1"/>
        <v>17974</v>
      </c>
      <c r="S15" s="43"/>
      <c r="T15" s="45"/>
    </row>
    <row r="16" ht="21" customHeight="1" spans="1:20">
      <c r="A16" s="46" t="s">
        <v>69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5"/>
    </row>
  </sheetData>
  <mergeCells count="26">
    <mergeCell ref="A1:C1"/>
    <mergeCell ref="A2:T2"/>
    <mergeCell ref="A3:T3"/>
    <mergeCell ref="J4:N4"/>
    <mergeCell ref="O4:R4"/>
    <mergeCell ref="J5:M5"/>
    <mergeCell ref="Q5:R5"/>
    <mergeCell ref="A15:C15"/>
    <mergeCell ref="A16:I16"/>
    <mergeCell ref="A4:A6"/>
    <mergeCell ref="A11:A14"/>
    <mergeCell ref="B4:B6"/>
    <mergeCell ref="B11:B14"/>
    <mergeCell ref="C4:C6"/>
    <mergeCell ref="C11:C14"/>
    <mergeCell ref="D4:D6"/>
    <mergeCell ref="E4:E6"/>
    <mergeCell ref="F4:F6"/>
    <mergeCell ref="G4:G6"/>
    <mergeCell ref="H4:H6"/>
    <mergeCell ref="I4:I6"/>
    <mergeCell ref="N5:N6"/>
    <mergeCell ref="O5:O6"/>
    <mergeCell ref="P5:P6"/>
    <mergeCell ref="S4:S6"/>
    <mergeCell ref="T4:T6"/>
  </mergeCells>
  <dataValidations count="1">
    <dataValidation allowBlank="1" showInputMessage="1" showErrorMessage="1" prompt="产业发展,就业项目,乡村建设,易地后扶,三保障,乡村治理,管理费,其他" sqref="D8 D9"/>
  </dataValidations>
  <pageMargins left="0.432638888888889" right="0.196527777777778" top="0.156944444444444" bottom="0.236111111111111" header="0" footer="0.27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Admin_nyg</cp:lastModifiedBy>
  <dcterms:created xsi:type="dcterms:W3CDTF">2018-12-13T05:14:00Z</dcterms:created>
  <cp:lastPrinted>2020-02-12T01:12:00Z</cp:lastPrinted>
  <dcterms:modified xsi:type="dcterms:W3CDTF">2022-04-15T02:58:55Z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  <property fmtid="{D5CDD505-2E9C-101B-9397-08002B2CF9AE}" pid="4" name="ICV">
    <vt:lpwstr>75E6DC14EF7B4DD5A9E60123683E270C</vt:lpwstr>
  </property>
</Properties>
</file>